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80" windowWidth="18470" windowHeight="81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Sheet1!$A$1:$AE$35</definedName>
  </definedNames>
  <calcPr calcId="145621"/>
</workbook>
</file>

<file path=xl/calcChain.xml><?xml version="1.0" encoding="utf-8"?>
<calcChain xmlns="http://schemas.openxmlformats.org/spreadsheetml/2006/main">
  <c r="AC11" i="1" l="1"/>
  <c r="AE11" i="1" s="1"/>
  <c r="B11" i="1" s="1"/>
  <c r="AC16" i="1" l="1"/>
  <c r="AC19" i="1" l="1"/>
  <c r="AC15" i="1"/>
  <c r="AC17" i="1"/>
  <c r="AC25" i="1"/>
  <c r="AC27" i="1"/>
  <c r="AC18" i="1"/>
  <c r="AC21" i="1"/>
  <c r="AC22" i="1"/>
  <c r="AC24" i="1"/>
  <c r="AC23" i="1"/>
  <c r="AC7" i="1"/>
  <c r="AC8" i="1"/>
  <c r="AC10" i="1"/>
  <c r="AC9" i="1"/>
  <c r="AE22" i="1" l="1"/>
  <c r="B22" i="1" s="1"/>
  <c r="AE21" i="1"/>
  <c r="B21" i="1" s="1"/>
  <c r="AE10" i="1" l="1"/>
  <c r="B10" i="1" s="1"/>
  <c r="AE8" i="1"/>
  <c r="B8" i="1" s="1"/>
  <c r="AE7" i="1"/>
  <c r="B7" i="1" s="1"/>
  <c r="AE23" i="1"/>
  <c r="B23" i="1" s="1"/>
  <c r="AE25" i="1" l="1"/>
  <c r="B25" i="1" s="1"/>
  <c r="AE19" i="1"/>
  <c r="B19" i="1" s="1"/>
  <c r="AE15" i="1"/>
  <c r="B15" i="1" s="1"/>
  <c r="AE16" i="1"/>
  <c r="B16" i="1" s="1"/>
  <c r="AE18" i="1"/>
  <c r="B18" i="1" s="1"/>
  <c r="AE27" i="1"/>
  <c r="B27" i="1" s="1"/>
  <c r="AE17" i="1"/>
  <c r="B17" i="1" s="1"/>
  <c r="AE24" i="1"/>
  <c r="B24" i="1" s="1"/>
  <c r="AE9" i="1"/>
  <c r="B9" i="1" s="1"/>
</calcChain>
</file>

<file path=xl/sharedStrings.xml><?xml version="1.0" encoding="utf-8"?>
<sst xmlns="http://schemas.openxmlformats.org/spreadsheetml/2006/main" count="90" uniqueCount="63">
  <si>
    <t>Boat Name</t>
  </si>
  <si>
    <t>Boat Type</t>
  </si>
  <si>
    <t>Sail No</t>
  </si>
  <si>
    <t>Skipper</t>
  </si>
  <si>
    <t>PHRF</t>
  </si>
  <si>
    <t>Moonshine</t>
  </si>
  <si>
    <t>Bracken/Fligor</t>
  </si>
  <si>
    <t>Olson 30</t>
  </si>
  <si>
    <t>Encore</t>
  </si>
  <si>
    <t>Michael</t>
  </si>
  <si>
    <t>C&amp;C 30</t>
  </si>
  <si>
    <t>Pentimento</t>
  </si>
  <si>
    <t>Millstein</t>
  </si>
  <si>
    <t>Tartan 31</t>
  </si>
  <si>
    <t>For 50</t>
  </si>
  <si>
    <t>Aanonsen</t>
  </si>
  <si>
    <t>Giardina</t>
  </si>
  <si>
    <t>Capri 22</t>
  </si>
  <si>
    <t>Catalina 275</t>
  </si>
  <si>
    <t>Hee Soo</t>
  </si>
  <si>
    <t>Baumes</t>
  </si>
  <si>
    <t>C&amp;C 36</t>
  </si>
  <si>
    <t>Aeolus</t>
  </si>
  <si>
    <t>Luce</t>
  </si>
  <si>
    <t>Tartan 30</t>
  </si>
  <si>
    <t>Imagine</t>
  </si>
  <si>
    <t>Sheehan</t>
  </si>
  <si>
    <t>Race Riot</t>
  </si>
  <si>
    <t>Azar</t>
  </si>
  <si>
    <t>Yamaha 33</t>
  </si>
  <si>
    <t>Merry Chase</t>
  </si>
  <si>
    <t>Spitz</t>
  </si>
  <si>
    <t>Catalina 32</t>
  </si>
  <si>
    <t>Golden Hind</t>
  </si>
  <si>
    <t>Kisala</t>
  </si>
  <si>
    <t>Catalina 30</t>
  </si>
  <si>
    <t>Zoom</t>
  </si>
  <si>
    <t>Brieant</t>
  </si>
  <si>
    <t>Tartan 10</t>
  </si>
  <si>
    <t>S</t>
  </si>
  <si>
    <t>R</t>
  </si>
  <si>
    <t>Isole</t>
  </si>
  <si>
    <t>SPINNAKER</t>
  </si>
  <si>
    <t>NON-SPINNAKER</t>
  </si>
  <si>
    <t>RC</t>
  </si>
  <si>
    <t xml:space="preserve">TOTAL </t>
  </si>
  <si>
    <t>NET TOTAL</t>
  </si>
  <si>
    <t>Nerosh</t>
  </si>
  <si>
    <t>Kurtulus</t>
  </si>
  <si>
    <t>C&amp;C 35</t>
  </si>
  <si>
    <t>THROWS</t>
  </si>
  <si>
    <t>PLACE</t>
  </si>
  <si>
    <t>TOTAL</t>
  </si>
  <si>
    <t>Numbers in RED are placings for boats which competed</t>
  </si>
  <si>
    <t>DNFs = starters + 1</t>
  </si>
  <si>
    <t>TLEs = starters + 0</t>
  </si>
  <si>
    <t>Numbers in BLACK are for boats which did not compete</t>
  </si>
  <si>
    <t>DNCs = starters + 3</t>
  </si>
  <si>
    <t>Numbers in GREEN are awarded for Race Committee duty</t>
  </si>
  <si>
    <t>13-NOV-2015</t>
  </si>
  <si>
    <t>SUNDAY AND REGATTA 2015</t>
  </si>
  <si>
    <t>1 throw</t>
  </si>
  <si>
    <t>3 throws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</si>
</sst>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" fontId="0" fillId="0" borderId="0" xfId="0" applyNumberFormat="1" applyAlignment="1">
      <alignment textRotation="90"/>
    </xf>
    <xf numFmtId="0" fontId="0" fillId="0" borderId="0" xfId="0" applyAlignment="1">
      <alignment textRotation="90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 textRotation="9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4" fillId="0" borderId="2" xfId="0" applyFont="1" applyBorder="1"/>
    <xf numFmtId="0" fontId="0" fillId="0" borderId="2" xfId="0" applyBorder="1" applyAlignment="1">
      <alignment textRotation="90"/>
    </xf>
    <xf numFmtId="16" fontId="0" fillId="0" borderId="2" xfId="0" applyNumberFormat="1" applyBorder="1" applyAlignment="1">
      <alignment textRotation="90"/>
    </xf>
    <xf numFmtId="0" fontId="0" fillId="0" borderId="3" xfId="0" applyBorder="1" applyAlignment="1">
      <alignment textRotation="90"/>
    </xf>
    <xf numFmtId="16" fontId="0" fillId="0" borderId="3" xfId="0" applyNumberFormat="1" applyBorder="1" applyAlignment="1">
      <alignment textRotation="90"/>
    </xf>
    <xf numFmtId="0" fontId="0" fillId="0" borderId="0" xfId="0" applyBorder="1" applyAlignment="1">
      <alignment textRotation="90"/>
    </xf>
    <xf numFmtId="16" fontId="0" fillId="0" borderId="0" xfId="0" applyNumberFormat="1" applyBorder="1" applyAlignment="1">
      <alignment textRotation="90"/>
    </xf>
    <xf numFmtId="0" fontId="6" fillId="0" borderId="0" xfId="0" applyFont="1"/>
    <xf numFmtId="0" fontId="1" fillId="2" borderId="0" xfId="0" applyFont="1" applyFill="1"/>
    <xf numFmtId="0" fontId="7" fillId="0" borderId="0" xfId="0" applyFont="1" applyFill="1"/>
    <xf numFmtId="0" fontId="3" fillId="0" borderId="0" xfId="0" applyFont="1" applyBorder="1"/>
    <xf numFmtId="0" fontId="1" fillId="0" borderId="0" xfId="0" quotePrefix="1" applyFon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workbookViewId="0">
      <pane ySplit="4" topLeftCell="A14" activePane="bottomLeft" state="frozen"/>
      <selection pane="bottomLeft" activeCell="V27" sqref="V27"/>
    </sheetView>
  </sheetViews>
  <sheetFormatPr defaultRowHeight="13" x14ac:dyDescent="0.3"/>
  <cols>
    <col min="1" max="2" width="6.69921875" customWidth="1"/>
    <col min="3" max="3" width="8.69921875" customWidth="1"/>
    <col min="4" max="4" width="12.3984375" customWidth="1"/>
    <col min="5" max="5" width="17.3984375" customWidth="1"/>
    <col min="6" max="6" width="12.3984375" customWidth="1"/>
    <col min="7" max="8" width="5.09765625" customWidth="1"/>
    <col min="9" max="27" width="3.69921875" customWidth="1"/>
    <col min="28" max="28" width="1.69921875" customWidth="1"/>
    <col min="29" max="31" width="6.69921875" customWidth="1"/>
  </cols>
  <sheetData>
    <row r="1" spans="1:31" x14ac:dyDescent="0.3">
      <c r="A1" s="1" t="s">
        <v>60</v>
      </c>
      <c r="B1" s="1"/>
      <c r="C1" s="1"/>
      <c r="E1" s="6"/>
      <c r="F1" s="34" t="s">
        <v>59</v>
      </c>
      <c r="K1" s="34"/>
      <c r="L1" s="1"/>
      <c r="AA1" s="22"/>
      <c r="AB1" s="22"/>
      <c r="AC1" s="22"/>
    </row>
    <row r="2" spans="1:31" x14ac:dyDescent="0.3">
      <c r="A2" s="1"/>
      <c r="B2" s="1"/>
      <c r="C2" s="1"/>
      <c r="E2" s="6"/>
      <c r="AA2" s="22"/>
      <c r="AB2" s="22"/>
      <c r="AC2" s="22"/>
    </row>
    <row r="3" spans="1:31" x14ac:dyDescent="0.3">
      <c r="I3" s="26" t="s">
        <v>39</v>
      </c>
      <c r="J3" s="4" t="s">
        <v>40</v>
      </c>
      <c r="K3" s="4" t="s">
        <v>40</v>
      </c>
      <c r="L3" s="4" t="s">
        <v>40</v>
      </c>
      <c r="M3" s="4" t="s">
        <v>40</v>
      </c>
      <c r="N3" s="4" t="s">
        <v>39</v>
      </c>
      <c r="O3" s="4" t="s">
        <v>39</v>
      </c>
      <c r="P3" s="4" t="s">
        <v>39</v>
      </c>
      <c r="Q3" s="4" t="s">
        <v>39</v>
      </c>
      <c r="R3" s="4" t="s">
        <v>39</v>
      </c>
      <c r="S3" s="4" t="s">
        <v>39</v>
      </c>
      <c r="T3" s="4" t="s">
        <v>39</v>
      </c>
      <c r="U3" s="4" t="s">
        <v>39</v>
      </c>
      <c r="V3" s="4" t="s">
        <v>39</v>
      </c>
      <c r="W3" s="4" t="s">
        <v>40</v>
      </c>
      <c r="X3" s="4" t="s">
        <v>40</v>
      </c>
      <c r="Y3" s="4" t="s">
        <v>40</v>
      </c>
      <c r="Z3" s="4" t="s">
        <v>39</v>
      </c>
      <c r="AA3" s="28" t="s">
        <v>39</v>
      </c>
      <c r="AB3" s="24"/>
      <c r="AC3" s="8"/>
      <c r="AD3" s="8"/>
      <c r="AE3" s="8"/>
    </row>
    <row r="4" spans="1:31" ht="50.5" x14ac:dyDescent="0.3">
      <c r="A4" s="14" t="s">
        <v>51</v>
      </c>
      <c r="B4" s="17" t="s">
        <v>52</v>
      </c>
      <c r="C4" s="17" t="s">
        <v>2</v>
      </c>
      <c r="D4" s="1" t="s">
        <v>0</v>
      </c>
      <c r="E4" s="31" t="s">
        <v>3</v>
      </c>
      <c r="F4" s="1" t="s">
        <v>1</v>
      </c>
      <c r="G4" s="1" t="s">
        <v>4</v>
      </c>
      <c r="H4" s="1"/>
      <c r="I4" s="27">
        <v>42134</v>
      </c>
      <c r="J4" s="3">
        <v>42147</v>
      </c>
      <c r="K4" s="3">
        <v>42147</v>
      </c>
      <c r="L4" s="3">
        <v>42147</v>
      </c>
      <c r="M4" s="3">
        <v>42147</v>
      </c>
      <c r="N4" s="3">
        <v>42162</v>
      </c>
      <c r="O4" s="3">
        <v>42176</v>
      </c>
      <c r="P4" s="3">
        <v>42176</v>
      </c>
      <c r="Q4" s="3">
        <v>42204</v>
      </c>
      <c r="R4" s="3">
        <v>42211</v>
      </c>
      <c r="S4" s="3">
        <v>42218</v>
      </c>
      <c r="T4" s="3">
        <v>42225</v>
      </c>
      <c r="U4" s="3">
        <v>42232</v>
      </c>
      <c r="V4" s="3">
        <v>42246</v>
      </c>
      <c r="W4" s="3">
        <v>42252</v>
      </c>
      <c r="X4" s="3">
        <v>42252</v>
      </c>
      <c r="Y4" s="3">
        <v>42252</v>
      </c>
      <c r="Z4" s="3">
        <v>42260</v>
      </c>
      <c r="AA4" s="29">
        <v>42288</v>
      </c>
      <c r="AB4" s="25"/>
      <c r="AC4" s="11" t="s">
        <v>45</v>
      </c>
      <c r="AD4" s="11" t="s">
        <v>50</v>
      </c>
      <c r="AE4" s="11" t="s">
        <v>46</v>
      </c>
    </row>
    <row r="5" spans="1:31" ht="37.5" x14ac:dyDescent="0.3">
      <c r="C5" s="1" t="s">
        <v>42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AB5" s="22"/>
      <c r="AD5" s="12" t="s">
        <v>61</v>
      </c>
      <c r="AE5" s="7"/>
    </row>
    <row r="6" spans="1:31" x14ac:dyDescent="0.3">
      <c r="AB6" s="22"/>
    </row>
    <row r="7" spans="1:31" x14ac:dyDescent="0.3">
      <c r="A7" s="14">
        <v>1</v>
      </c>
      <c r="B7" s="18">
        <f>AE7</f>
        <v>10</v>
      </c>
      <c r="C7" s="13">
        <v>570</v>
      </c>
      <c r="D7" t="s">
        <v>8</v>
      </c>
      <c r="E7" t="s">
        <v>9</v>
      </c>
      <c r="F7" t="s">
        <v>10</v>
      </c>
      <c r="G7" s="20">
        <v>183</v>
      </c>
      <c r="H7" s="19">
        <v>1</v>
      </c>
      <c r="I7">
        <v>4</v>
      </c>
      <c r="T7" s="10">
        <v>1</v>
      </c>
      <c r="U7" s="10"/>
      <c r="V7" s="10">
        <v>1</v>
      </c>
      <c r="W7" s="10"/>
      <c r="X7" s="10"/>
      <c r="Y7" s="10"/>
      <c r="Z7">
        <v>4</v>
      </c>
      <c r="AA7" s="22">
        <v>4</v>
      </c>
      <c r="AB7" s="21"/>
      <c r="AC7">
        <f>SUM(I7:AA7)</f>
        <v>14</v>
      </c>
      <c r="AD7">
        <v>4</v>
      </c>
      <c r="AE7" s="1">
        <f>AC7-AD7</f>
        <v>10</v>
      </c>
    </row>
    <row r="8" spans="1:31" x14ac:dyDescent="0.3">
      <c r="A8" s="14">
        <v>2</v>
      </c>
      <c r="B8" s="18">
        <f>AE8</f>
        <v>11</v>
      </c>
      <c r="C8" s="13">
        <v>416</v>
      </c>
      <c r="D8" t="s">
        <v>25</v>
      </c>
      <c r="E8" t="s">
        <v>26</v>
      </c>
      <c r="F8" t="s">
        <v>24</v>
      </c>
      <c r="G8" s="20">
        <v>192</v>
      </c>
      <c r="H8" s="19">
        <v>1</v>
      </c>
      <c r="I8">
        <v>4</v>
      </c>
      <c r="S8" s="13" t="s">
        <v>44</v>
      </c>
      <c r="T8" s="9">
        <v>6</v>
      </c>
      <c r="U8" s="10"/>
      <c r="V8" s="9">
        <v>5</v>
      </c>
      <c r="W8" s="10"/>
      <c r="X8" s="10"/>
      <c r="Y8" s="10"/>
      <c r="Z8" s="10">
        <v>1</v>
      </c>
      <c r="AA8" s="33">
        <v>1</v>
      </c>
      <c r="AB8" s="23"/>
      <c r="AC8">
        <f>SUM(I8:AA8)</f>
        <v>17</v>
      </c>
      <c r="AD8">
        <v>6</v>
      </c>
      <c r="AE8" s="1">
        <f>AC8-AD8</f>
        <v>11</v>
      </c>
    </row>
    <row r="9" spans="1:31" x14ac:dyDescent="0.3">
      <c r="A9" s="14">
        <v>3</v>
      </c>
      <c r="B9" s="18">
        <f>AE9</f>
        <v>14</v>
      </c>
      <c r="C9" s="13">
        <v>30428</v>
      </c>
      <c r="D9" t="s">
        <v>5</v>
      </c>
      <c r="E9" t="s">
        <v>6</v>
      </c>
      <c r="F9" t="s">
        <v>7</v>
      </c>
      <c r="G9" s="20">
        <v>111</v>
      </c>
      <c r="H9" s="19">
        <v>1</v>
      </c>
      <c r="I9" s="10">
        <v>1</v>
      </c>
      <c r="T9" s="9">
        <v>6</v>
      </c>
      <c r="U9" s="10"/>
      <c r="V9" s="9">
        <v>5</v>
      </c>
      <c r="W9" s="10"/>
      <c r="X9" s="10"/>
      <c r="Y9" s="10"/>
      <c r="Z9">
        <v>4</v>
      </c>
      <c r="AA9" s="22">
        <v>4</v>
      </c>
      <c r="AB9" s="21"/>
      <c r="AC9">
        <f>SUM(I9:AA9)</f>
        <v>20</v>
      </c>
      <c r="AD9">
        <v>6</v>
      </c>
      <c r="AE9" s="1">
        <f>AC9-AD9</f>
        <v>14</v>
      </c>
    </row>
    <row r="10" spans="1:31" x14ac:dyDescent="0.3">
      <c r="A10" s="14">
        <v>4</v>
      </c>
      <c r="B10" s="18">
        <f>AE10</f>
        <v>15</v>
      </c>
      <c r="C10" s="13">
        <v>65</v>
      </c>
      <c r="D10" t="s">
        <v>27</v>
      </c>
      <c r="E10" t="s">
        <v>28</v>
      </c>
      <c r="F10" t="s">
        <v>29</v>
      </c>
      <c r="G10" s="20">
        <v>153</v>
      </c>
      <c r="H10" s="19">
        <v>1</v>
      </c>
      <c r="I10">
        <v>4</v>
      </c>
      <c r="T10" s="10">
        <v>2</v>
      </c>
      <c r="U10" s="10"/>
      <c r="V10" s="9">
        <v>5</v>
      </c>
      <c r="W10" s="10"/>
      <c r="X10" s="10"/>
      <c r="Y10" s="10"/>
      <c r="Z10">
        <v>4</v>
      </c>
      <c r="AA10" s="22">
        <v>4</v>
      </c>
      <c r="AB10" s="21"/>
      <c r="AC10">
        <f>SUM(I10:AA10)</f>
        <v>19</v>
      </c>
      <c r="AD10">
        <v>4</v>
      </c>
      <c r="AE10" s="1">
        <f>AC10-AD10</f>
        <v>15</v>
      </c>
    </row>
    <row r="11" spans="1:31" x14ac:dyDescent="0.3">
      <c r="A11" s="14">
        <v>5</v>
      </c>
      <c r="B11" s="18">
        <f>AE11</f>
        <v>15</v>
      </c>
      <c r="C11" s="13">
        <v>22615</v>
      </c>
      <c r="D11" t="s">
        <v>36</v>
      </c>
      <c r="E11" t="s">
        <v>37</v>
      </c>
      <c r="F11" t="s">
        <v>38</v>
      </c>
      <c r="G11" s="20">
        <v>132</v>
      </c>
      <c r="H11" s="19">
        <v>1</v>
      </c>
      <c r="I11" s="9">
        <v>4</v>
      </c>
      <c r="T11" s="9">
        <v>6</v>
      </c>
      <c r="U11" s="10"/>
      <c r="V11" s="10">
        <v>3</v>
      </c>
      <c r="W11" s="10"/>
      <c r="X11" s="10"/>
      <c r="Y11" s="10"/>
      <c r="Z11">
        <v>4</v>
      </c>
      <c r="AA11" s="35">
        <v>4</v>
      </c>
      <c r="AB11" s="21"/>
      <c r="AC11">
        <f>SUM(I11:AA11)</f>
        <v>21</v>
      </c>
      <c r="AD11">
        <v>6</v>
      </c>
      <c r="AE11" s="1">
        <f>AC11-AD11</f>
        <v>15</v>
      </c>
    </row>
    <row r="12" spans="1:31" x14ac:dyDescent="0.3">
      <c r="B12" s="16"/>
      <c r="C12" s="2"/>
      <c r="G12" s="20"/>
      <c r="H12" s="20"/>
      <c r="V12" s="10"/>
      <c r="AA12" s="22"/>
      <c r="AB12" s="22"/>
      <c r="AE12" s="1"/>
    </row>
    <row r="13" spans="1:31" ht="41.5" x14ac:dyDescent="0.3">
      <c r="B13" s="16"/>
      <c r="C13" s="5" t="s">
        <v>43</v>
      </c>
      <c r="G13" s="20"/>
      <c r="H13" s="20"/>
      <c r="AA13" s="22"/>
      <c r="AB13" s="22"/>
      <c r="AD13" s="12" t="s">
        <v>62</v>
      </c>
      <c r="AE13" s="7"/>
    </row>
    <row r="14" spans="1:31" x14ac:dyDescent="0.3">
      <c r="B14" s="16"/>
      <c r="C14" s="2"/>
      <c r="G14" s="20"/>
      <c r="H14" s="20"/>
      <c r="AA14" s="22"/>
      <c r="AB14" s="22"/>
      <c r="AE14" s="1"/>
    </row>
    <row r="15" spans="1:31" x14ac:dyDescent="0.3">
      <c r="A15" s="14">
        <v>1</v>
      </c>
      <c r="B15" s="18">
        <f>AE15</f>
        <v>20</v>
      </c>
      <c r="C15" s="13">
        <v>570</v>
      </c>
      <c r="D15" t="s">
        <v>8</v>
      </c>
      <c r="E15" t="s">
        <v>9</v>
      </c>
      <c r="F15" t="s">
        <v>10</v>
      </c>
      <c r="G15" s="20">
        <v>183</v>
      </c>
      <c r="H15" s="19">
        <v>2</v>
      </c>
      <c r="I15" s="10">
        <v>1</v>
      </c>
      <c r="J15" s="10">
        <v>1</v>
      </c>
      <c r="K15" s="10">
        <v>1</v>
      </c>
      <c r="L15" s="10">
        <v>1</v>
      </c>
      <c r="M15" s="10">
        <v>1</v>
      </c>
      <c r="N15" s="10">
        <v>3</v>
      </c>
      <c r="O15" s="10">
        <v>1</v>
      </c>
      <c r="P15" s="10">
        <v>1</v>
      </c>
      <c r="Q15" s="10">
        <v>1</v>
      </c>
      <c r="R15" s="10">
        <v>1</v>
      </c>
      <c r="S15" s="10">
        <v>1</v>
      </c>
      <c r="U15" s="10">
        <v>1</v>
      </c>
      <c r="V15">
        <v>4</v>
      </c>
      <c r="W15">
        <v>6</v>
      </c>
      <c r="X15">
        <v>6</v>
      </c>
      <c r="Y15">
        <v>6</v>
      </c>
      <c r="AA15" s="33">
        <v>2</v>
      </c>
      <c r="AB15" s="23"/>
      <c r="AC15">
        <f>SUM(I15:AA15)</f>
        <v>38</v>
      </c>
      <c r="AD15">
        <v>18</v>
      </c>
      <c r="AE15" s="1">
        <f>AC15-AD15</f>
        <v>20</v>
      </c>
    </row>
    <row r="16" spans="1:31" x14ac:dyDescent="0.3">
      <c r="A16" s="14">
        <v>2</v>
      </c>
      <c r="B16" s="18">
        <f>AE16</f>
        <v>46</v>
      </c>
      <c r="C16" s="13">
        <v>581</v>
      </c>
      <c r="D16" t="s">
        <v>22</v>
      </c>
      <c r="E16" t="s">
        <v>23</v>
      </c>
      <c r="F16" t="s">
        <v>24</v>
      </c>
      <c r="G16" s="20">
        <v>198</v>
      </c>
      <c r="H16" s="19">
        <v>3</v>
      </c>
      <c r="I16">
        <v>7</v>
      </c>
      <c r="J16" s="10">
        <v>2</v>
      </c>
      <c r="K16" s="10">
        <v>3</v>
      </c>
      <c r="L16" s="10">
        <v>3</v>
      </c>
      <c r="M16" s="10">
        <v>2</v>
      </c>
      <c r="N16" s="10">
        <v>1</v>
      </c>
      <c r="O16">
        <v>6</v>
      </c>
      <c r="P16">
        <v>6</v>
      </c>
      <c r="Q16">
        <v>5</v>
      </c>
      <c r="R16" s="10">
        <v>3</v>
      </c>
      <c r="S16" s="10">
        <v>2</v>
      </c>
      <c r="U16">
        <v>5</v>
      </c>
      <c r="V16" s="10">
        <v>1</v>
      </c>
      <c r="W16">
        <v>6</v>
      </c>
      <c r="X16">
        <v>6</v>
      </c>
      <c r="Y16">
        <v>6</v>
      </c>
      <c r="AA16" s="33">
        <v>1</v>
      </c>
      <c r="AB16" s="23"/>
      <c r="AC16">
        <f>SUM(I16:AA16)</f>
        <v>65</v>
      </c>
      <c r="AD16">
        <v>19</v>
      </c>
      <c r="AE16" s="1">
        <f>AC16-AD16</f>
        <v>46</v>
      </c>
    </row>
    <row r="17" spans="1:31" x14ac:dyDescent="0.3">
      <c r="A17" s="14">
        <v>3</v>
      </c>
      <c r="B17" s="18">
        <f>AE17</f>
        <v>53</v>
      </c>
      <c r="C17" s="13">
        <v>22615</v>
      </c>
      <c r="D17" t="s">
        <v>36</v>
      </c>
      <c r="E17" t="s">
        <v>37</v>
      </c>
      <c r="F17" t="s">
        <v>38</v>
      </c>
      <c r="G17" s="20">
        <v>132</v>
      </c>
      <c r="H17" s="19">
        <v>2</v>
      </c>
      <c r="I17">
        <v>7</v>
      </c>
      <c r="J17">
        <v>6</v>
      </c>
      <c r="K17">
        <v>6</v>
      </c>
      <c r="L17">
        <v>6</v>
      </c>
      <c r="M17">
        <v>6</v>
      </c>
      <c r="N17" s="10">
        <v>2</v>
      </c>
      <c r="O17" s="10">
        <v>2</v>
      </c>
      <c r="P17" s="10">
        <v>4</v>
      </c>
      <c r="Q17">
        <v>5</v>
      </c>
      <c r="R17" s="10">
        <v>2</v>
      </c>
      <c r="S17">
        <v>7</v>
      </c>
      <c r="U17">
        <v>5</v>
      </c>
      <c r="V17" s="9">
        <v>4</v>
      </c>
      <c r="W17" s="10">
        <v>1</v>
      </c>
      <c r="X17" s="10">
        <v>1</v>
      </c>
      <c r="Y17" s="10">
        <v>3</v>
      </c>
      <c r="AA17" s="22">
        <v>6</v>
      </c>
      <c r="AB17" s="21"/>
      <c r="AC17">
        <f>SUM(I17:AA17)</f>
        <v>73</v>
      </c>
      <c r="AD17">
        <v>20</v>
      </c>
      <c r="AE17" s="1">
        <f>AC17-AD17</f>
        <v>53</v>
      </c>
    </row>
    <row r="18" spans="1:31" x14ac:dyDescent="0.3">
      <c r="A18" s="14">
        <v>4</v>
      </c>
      <c r="B18" s="18">
        <f>AE18</f>
        <v>62</v>
      </c>
      <c r="C18" s="13">
        <v>783</v>
      </c>
      <c r="D18" t="s">
        <v>41</v>
      </c>
      <c r="E18" t="s">
        <v>16</v>
      </c>
      <c r="F18" t="s">
        <v>17</v>
      </c>
      <c r="G18" s="20">
        <v>207</v>
      </c>
      <c r="H18" s="19">
        <v>3</v>
      </c>
      <c r="I18" s="10">
        <v>4</v>
      </c>
      <c r="J18">
        <v>6</v>
      </c>
      <c r="K18">
        <v>6</v>
      </c>
      <c r="L18">
        <v>6</v>
      </c>
      <c r="M18">
        <v>6</v>
      </c>
      <c r="N18" s="10">
        <v>4</v>
      </c>
      <c r="O18" s="10">
        <v>4</v>
      </c>
      <c r="P18" s="10">
        <v>2</v>
      </c>
      <c r="Q18" s="10">
        <v>2</v>
      </c>
      <c r="R18" s="10">
        <v>4</v>
      </c>
      <c r="S18">
        <v>7</v>
      </c>
      <c r="U18">
        <v>5</v>
      </c>
      <c r="V18">
        <v>4</v>
      </c>
      <c r="W18">
        <v>6</v>
      </c>
      <c r="X18">
        <v>6</v>
      </c>
      <c r="Y18">
        <v>6</v>
      </c>
      <c r="AA18" s="33">
        <v>3</v>
      </c>
      <c r="AB18" s="23"/>
      <c r="AC18">
        <f>SUM(I18:AA18)</f>
        <v>81</v>
      </c>
      <c r="AD18">
        <v>19</v>
      </c>
      <c r="AE18" s="1">
        <f>AC18-AD18</f>
        <v>62</v>
      </c>
    </row>
    <row r="19" spans="1:31" x14ac:dyDescent="0.3">
      <c r="A19" s="14">
        <v>5</v>
      </c>
      <c r="B19" s="18">
        <f>AE19</f>
        <v>63</v>
      </c>
      <c r="C19" s="13">
        <v>195</v>
      </c>
      <c r="D19" t="s">
        <v>30</v>
      </c>
      <c r="E19" t="s">
        <v>31</v>
      </c>
      <c r="F19" t="s">
        <v>32</v>
      </c>
      <c r="G19" s="20">
        <v>177</v>
      </c>
      <c r="H19" s="19">
        <v>2</v>
      </c>
      <c r="I19">
        <v>7</v>
      </c>
      <c r="J19" s="10">
        <v>3</v>
      </c>
      <c r="K19" s="10">
        <v>2</v>
      </c>
      <c r="L19" s="10">
        <v>2</v>
      </c>
      <c r="M19" s="10">
        <v>3</v>
      </c>
      <c r="N19">
        <v>8</v>
      </c>
      <c r="O19">
        <v>6</v>
      </c>
      <c r="P19">
        <v>6</v>
      </c>
      <c r="Q19">
        <v>5</v>
      </c>
      <c r="R19">
        <v>8</v>
      </c>
      <c r="S19" s="10">
        <v>3</v>
      </c>
      <c r="U19">
        <v>5</v>
      </c>
      <c r="V19">
        <v>4</v>
      </c>
      <c r="W19">
        <v>6</v>
      </c>
      <c r="X19">
        <v>6</v>
      </c>
      <c r="Y19">
        <v>6</v>
      </c>
      <c r="AA19" s="22">
        <v>6</v>
      </c>
      <c r="AB19" s="21"/>
      <c r="AC19">
        <f>SUM(I19:AA19)</f>
        <v>86</v>
      </c>
      <c r="AD19">
        <v>23</v>
      </c>
      <c r="AE19" s="1">
        <f>AC19-AD19</f>
        <v>63</v>
      </c>
    </row>
    <row r="20" spans="1:31" x14ac:dyDescent="0.3">
      <c r="A20" s="14"/>
      <c r="B20" s="18"/>
      <c r="C20" s="13"/>
      <c r="G20" s="20"/>
      <c r="H20" s="19"/>
      <c r="J20" s="10"/>
      <c r="K20" s="10"/>
      <c r="L20" s="10"/>
      <c r="M20" s="10"/>
      <c r="S20" s="10"/>
      <c r="AA20" s="22"/>
      <c r="AB20" s="21"/>
      <c r="AE20" s="1"/>
    </row>
    <row r="21" spans="1:31" x14ac:dyDescent="0.3">
      <c r="A21" s="14">
        <v>6</v>
      </c>
      <c r="B21" s="18">
        <f>AE21</f>
        <v>68</v>
      </c>
      <c r="C21" s="13">
        <v>32689</v>
      </c>
      <c r="D21" t="s">
        <v>47</v>
      </c>
      <c r="E21" t="s">
        <v>48</v>
      </c>
      <c r="F21" t="s">
        <v>49</v>
      </c>
      <c r="G21" s="20">
        <v>132</v>
      </c>
      <c r="H21" s="19">
        <v>2</v>
      </c>
      <c r="I21">
        <v>7</v>
      </c>
      <c r="J21">
        <v>6</v>
      </c>
      <c r="K21">
        <v>6</v>
      </c>
      <c r="L21">
        <v>6</v>
      </c>
      <c r="M21">
        <v>6</v>
      </c>
      <c r="N21">
        <v>8</v>
      </c>
      <c r="O21">
        <v>6</v>
      </c>
      <c r="P21">
        <v>6</v>
      </c>
      <c r="Q21">
        <v>5</v>
      </c>
      <c r="R21">
        <v>8</v>
      </c>
      <c r="S21">
        <v>7</v>
      </c>
      <c r="U21">
        <v>5</v>
      </c>
      <c r="V21">
        <v>4</v>
      </c>
      <c r="W21" s="10">
        <v>2</v>
      </c>
      <c r="X21" s="10">
        <v>2</v>
      </c>
      <c r="Y21" s="10">
        <v>1</v>
      </c>
      <c r="AA21" s="22">
        <v>6</v>
      </c>
      <c r="AB21" s="21"/>
      <c r="AC21">
        <f>SUM(I21:AA21)</f>
        <v>91</v>
      </c>
      <c r="AD21" s="9">
        <v>23</v>
      </c>
      <c r="AE21" s="1">
        <f>AC21-AD21</f>
        <v>68</v>
      </c>
    </row>
    <row r="22" spans="1:31" x14ac:dyDescent="0.3">
      <c r="A22" s="14">
        <v>7</v>
      </c>
      <c r="B22" s="18">
        <f>AE22</f>
        <v>71</v>
      </c>
      <c r="C22" s="13">
        <v>93139</v>
      </c>
      <c r="D22" t="s">
        <v>19</v>
      </c>
      <c r="E22" t="s">
        <v>20</v>
      </c>
      <c r="F22" t="s">
        <v>21</v>
      </c>
      <c r="G22" s="20">
        <v>246</v>
      </c>
      <c r="H22" s="19">
        <v>2</v>
      </c>
      <c r="I22">
        <v>7</v>
      </c>
      <c r="J22">
        <v>6</v>
      </c>
      <c r="K22">
        <v>6</v>
      </c>
      <c r="L22">
        <v>6</v>
      </c>
      <c r="M22">
        <v>6</v>
      </c>
      <c r="N22">
        <v>8</v>
      </c>
      <c r="O22">
        <v>6</v>
      </c>
      <c r="P22">
        <v>6</v>
      </c>
      <c r="Q22">
        <v>5</v>
      </c>
      <c r="R22">
        <v>8</v>
      </c>
      <c r="S22">
        <v>7</v>
      </c>
      <c r="U22">
        <v>5</v>
      </c>
      <c r="V22">
        <v>4</v>
      </c>
      <c r="W22" s="10">
        <v>3</v>
      </c>
      <c r="X22" s="10">
        <v>3</v>
      </c>
      <c r="Y22" s="10">
        <v>2</v>
      </c>
      <c r="AA22" s="22">
        <v>6</v>
      </c>
      <c r="AB22" s="21"/>
      <c r="AC22">
        <f>SUM(I22:AA22)</f>
        <v>94</v>
      </c>
      <c r="AD22" s="9">
        <v>23</v>
      </c>
      <c r="AE22" s="1">
        <f>AC22-AD22</f>
        <v>71</v>
      </c>
    </row>
    <row r="23" spans="1:31" x14ac:dyDescent="0.3">
      <c r="A23" s="14">
        <v>8</v>
      </c>
      <c r="B23" s="18">
        <f>AE23</f>
        <v>73</v>
      </c>
      <c r="C23" s="13">
        <v>416</v>
      </c>
      <c r="D23" t="s">
        <v>25</v>
      </c>
      <c r="E23" t="s">
        <v>26</v>
      </c>
      <c r="F23" t="s">
        <v>24</v>
      </c>
      <c r="G23" s="20">
        <v>192</v>
      </c>
      <c r="H23" s="19">
        <v>3</v>
      </c>
      <c r="I23">
        <v>7</v>
      </c>
      <c r="J23">
        <v>6</v>
      </c>
      <c r="K23">
        <v>6</v>
      </c>
      <c r="L23">
        <v>6</v>
      </c>
      <c r="M23">
        <v>6</v>
      </c>
      <c r="N23">
        <v>8</v>
      </c>
      <c r="O23">
        <v>6</v>
      </c>
      <c r="P23">
        <v>6</v>
      </c>
      <c r="Q23">
        <v>5</v>
      </c>
      <c r="R23">
        <v>8</v>
      </c>
      <c r="S23" s="32">
        <v>2</v>
      </c>
      <c r="U23" s="10">
        <v>2</v>
      </c>
      <c r="V23">
        <v>4</v>
      </c>
      <c r="W23">
        <v>6</v>
      </c>
      <c r="X23">
        <v>6</v>
      </c>
      <c r="Y23">
        <v>6</v>
      </c>
      <c r="AA23" s="22">
        <v>6</v>
      </c>
      <c r="AB23" s="21"/>
      <c r="AC23">
        <f>SUM(I23:AA23)</f>
        <v>96</v>
      </c>
      <c r="AD23">
        <v>23</v>
      </c>
      <c r="AE23" s="1">
        <f>AC23-AD23</f>
        <v>73</v>
      </c>
    </row>
    <row r="24" spans="1:31" x14ac:dyDescent="0.3">
      <c r="A24" s="14">
        <v>9</v>
      </c>
      <c r="B24" s="18">
        <f>AE24</f>
        <v>76</v>
      </c>
      <c r="C24" s="13">
        <v>50539</v>
      </c>
      <c r="D24" t="s">
        <v>11</v>
      </c>
      <c r="E24" t="s">
        <v>12</v>
      </c>
      <c r="F24" t="s">
        <v>13</v>
      </c>
      <c r="G24" s="20">
        <v>177</v>
      </c>
      <c r="H24" s="19">
        <v>2</v>
      </c>
      <c r="I24" s="10">
        <v>2</v>
      </c>
      <c r="J24">
        <v>6</v>
      </c>
      <c r="K24">
        <v>6</v>
      </c>
      <c r="L24">
        <v>6</v>
      </c>
      <c r="M24">
        <v>6</v>
      </c>
      <c r="N24">
        <v>8</v>
      </c>
      <c r="O24">
        <v>6</v>
      </c>
      <c r="P24">
        <v>6</v>
      </c>
      <c r="Q24">
        <v>5</v>
      </c>
      <c r="R24" s="10">
        <v>6</v>
      </c>
      <c r="S24">
        <v>7</v>
      </c>
      <c r="U24">
        <v>5</v>
      </c>
      <c r="V24">
        <v>4</v>
      </c>
      <c r="W24">
        <v>6</v>
      </c>
      <c r="X24">
        <v>6</v>
      </c>
      <c r="Y24">
        <v>6</v>
      </c>
      <c r="AA24" s="22">
        <v>6</v>
      </c>
      <c r="AB24" s="21"/>
      <c r="AC24">
        <f>SUM(I24:AA24)</f>
        <v>97</v>
      </c>
      <c r="AD24">
        <v>21</v>
      </c>
      <c r="AE24" s="1">
        <f>AC24-AD24</f>
        <v>76</v>
      </c>
    </row>
    <row r="25" spans="1:31" x14ac:dyDescent="0.3">
      <c r="A25" s="14">
        <v>10</v>
      </c>
      <c r="B25" s="18">
        <f>AE25</f>
        <v>77</v>
      </c>
      <c r="C25" s="13">
        <v>23</v>
      </c>
      <c r="D25" t="s">
        <v>14</v>
      </c>
      <c r="E25" t="s">
        <v>15</v>
      </c>
      <c r="F25" t="s">
        <v>18</v>
      </c>
      <c r="G25" s="20">
        <v>168</v>
      </c>
      <c r="H25" s="19">
        <v>2</v>
      </c>
      <c r="I25" s="10">
        <v>3</v>
      </c>
      <c r="J25">
        <v>6</v>
      </c>
      <c r="K25">
        <v>6</v>
      </c>
      <c r="L25">
        <v>6</v>
      </c>
      <c r="M25">
        <v>6</v>
      </c>
      <c r="N25">
        <v>8</v>
      </c>
      <c r="O25">
        <v>6</v>
      </c>
      <c r="P25">
        <v>6</v>
      </c>
      <c r="Q25">
        <v>5</v>
      </c>
      <c r="R25">
        <v>8</v>
      </c>
      <c r="S25">
        <v>7</v>
      </c>
      <c r="U25">
        <v>5</v>
      </c>
      <c r="V25">
        <v>4</v>
      </c>
      <c r="W25">
        <v>6</v>
      </c>
      <c r="X25">
        <v>6</v>
      </c>
      <c r="Y25">
        <v>6</v>
      </c>
      <c r="AA25" s="22">
        <v>6</v>
      </c>
      <c r="AB25" s="21"/>
      <c r="AC25">
        <f>SUM(I25:AA25)</f>
        <v>100</v>
      </c>
      <c r="AD25">
        <v>23</v>
      </c>
      <c r="AE25" s="1">
        <f>AC25-AD25</f>
        <v>77</v>
      </c>
    </row>
    <row r="26" spans="1:31" x14ac:dyDescent="0.3">
      <c r="A26" s="14"/>
      <c r="B26" s="18"/>
      <c r="C26" s="13"/>
      <c r="G26" s="20"/>
      <c r="H26" s="19"/>
      <c r="I26" s="10"/>
      <c r="AA26" s="22"/>
      <c r="AB26" s="21"/>
      <c r="AE26" s="1"/>
    </row>
    <row r="27" spans="1:31" x14ac:dyDescent="0.3">
      <c r="A27" s="14">
        <v>11</v>
      </c>
      <c r="B27" s="18">
        <f>AE27</f>
        <v>79</v>
      </c>
      <c r="C27" s="13">
        <v>2594</v>
      </c>
      <c r="D27" t="s">
        <v>33</v>
      </c>
      <c r="E27" t="s">
        <v>34</v>
      </c>
      <c r="F27" t="s">
        <v>35</v>
      </c>
      <c r="G27" s="20">
        <v>210</v>
      </c>
      <c r="H27" s="19">
        <v>3</v>
      </c>
      <c r="I27">
        <v>7</v>
      </c>
      <c r="J27">
        <v>6</v>
      </c>
      <c r="K27">
        <v>6</v>
      </c>
      <c r="L27">
        <v>6</v>
      </c>
      <c r="M27">
        <v>6</v>
      </c>
      <c r="N27" s="10">
        <v>5</v>
      </c>
      <c r="O27">
        <v>6</v>
      </c>
      <c r="P27">
        <v>6</v>
      </c>
      <c r="Q27">
        <v>5</v>
      </c>
      <c r="R27">
        <v>8</v>
      </c>
      <c r="S27">
        <v>7</v>
      </c>
      <c r="U27">
        <v>5</v>
      </c>
      <c r="V27">
        <v>4</v>
      </c>
      <c r="W27">
        <v>6</v>
      </c>
      <c r="X27">
        <v>6</v>
      </c>
      <c r="Y27">
        <v>6</v>
      </c>
      <c r="AA27" s="22">
        <v>6</v>
      </c>
      <c r="AB27" s="21"/>
      <c r="AC27">
        <f>SUM(I27:AA27)</f>
        <v>101</v>
      </c>
      <c r="AD27">
        <v>22</v>
      </c>
      <c r="AE27" s="1">
        <f>AC27-AD27</f>
        <v>79</v>
      </c>
    </row>
    <row r="28" spans="1:31" x14ac:dyDescent="0.3">
      <c r="A28" s="14"/>
      <c r="B28" s="16"/>
      <c r="C28" s="13"/>
      <c r="AE28" s="1"/>
    </row>
    <row r="30" spans="1:31" x14ac:dyDescent="0.3">
      <c r="A30" s="15" t="s">
        <v>53</v>
      </c>
      <c r="B30" s="15"/>
    </row>
    <row r="31" spans="1:31" x14ac:dyDescent="0.3">
      <c r="A31" s="15" t="s">
        <v>54</v>
      </c>
      <c r="B31" s="15"/>
    </row>
    <row r="32" spans="1:31" x14ac:dyDescent="0.3">
      <c r="A32" s="15" t="s">
        <v>55</v>
      </c>
      <c r="B32" s="15"/>
    </row>
    <row r="33" spans="1:1" x14ac:dyDescent="0.3">
      <c r="A33" t="s">
        <v>56</v>
      </c>
    </row>
    <row r="34" spans="1:1" x14ac:dyDescent="0.3">
      <c r="A34" t="s">
        <v>57</v>
      </c>
    </row>
    <row r="35" spans="1:1" x14ac:dyDescent="0.3">
      <c r="A35" s="30" t="s">
        <v>58</v>
      </c>
    </row>
  </sheetData>
  <sortState ref="A7:AE11">
    <sortCondition ref="A7:A11"/>
  </sortState>
  <pageMargins left="0.7" right="0.7" top="0.75" bottom="0.75" header="0.3" footer="0.3"/>
  <pageSetup scale="8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cp:lastPrinted>2015-11-13T18:45:32Z</cp:lastPrinted>
  <dcterms:created xsi:type="dcterms:W3CDTF">2015-08-20T18:31:56Z</dcterms:created>
  <dcterms:modified xsi:type="dcterms:W3CDTF">2015-11-13T18:45:36Z</dcterms:modified>
</cp:coreProperties>
</file>